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36915" windowHeight="17430"/>
  </bookViews>
  <sheets>
    <sheet name="Tabelle1" sheetId="1" r:id="rId1"/>
    <sheet name="Tabelle2" sheetId="2" r:id="rId2"/>
    <sheet name="Tabelle3" sheetId="3" r:id="rId3"/>
  </sheets>
  <definedNames>
    <definedName name="_xlnm._FilterDatabase" localSheetId="0" hidden="1">Tabelle1!$A$1:$J$20</definedName>
  </definedNames>
  <calcPr calcId="145621"/>
</workbook>
</file>

<file path=xl/calcChain.xml><?xml version="1.0" encoding="utf-8"?>
<calcChain xmlns="http://schemas.openxmlformats.org/spreadsheetml/2006/main">
  <c r="H21" i="1" l="1"/>
  <c r="H22" i="1"/>
  <c r="F25" i="1" l="1"/>
  <c r="F26" i="1"/>
  <c r="F27" i="1"/>
  <c r="F28" i="1"/>
  <c r="F29" i="1"/>
  <c r="F30" i="1"/>
  <c r="F31" i="1"/>
  <c r="F24" i="1"/>
  <c r="F32" i="1" l="1"/>
</calcChain>
</file>

<file path=xl/sharedStrings.xml><?xml version="1.0" encoding="utf-8"?>
<sst xmlns="http://schemas.openxmlformats.org/spreadsheetml/2006/main" count="74" uniqueCount="54">
  <si>
    <t>Aqua</t>
  </si>
  <si>
    <t>Blue</t>
  </si>
  <si>
    <t>Green</t>
  </si>
  <si>
    <t>Bronze</t>
  </si>
  <si>
    <t>Silver</t>
  </si>
  <si>
    <t>Gold</t>
  </si>
  <si>
    <t>Indigo</t>
  </si>
  <si>
    <t>Gunmetal</t>
  </si>
  <si>
    <t>Copper</t>
  </si>
  <si>
    <t>Mint</t>
  </si>
  <si>
    <t>Orange</t>
  </si>
  <si>
    <t>Red</t>
  </si>
  <si>
    <t>Black</t>
  </si>
  <si>
    <t>Titanium</t>
  </si>
  <si>
    <t>Lime</t>
  </si>
  <si>
    <t>Purple</t>
  </si>
  <si>
    <t>Salmon</t>
  </si>
  <si>
    <t>Discontinued</t>
  </si>
  <si>
    <t>Waiting Production</t>
  </si>
  <si>
    <t>Coming Soon</t>
  </si>
  <si>
    <t>Handmade</t>
  </si>
  <si>
    <t>Ordered</t>
  </si>
  <si>
    <t>Open</t>
  </si>
  <si>
    <t>At home</t>
  </si>
  <si>
    <t>In Progress</t>
  </si>
  <si>
    <t>#</t>
  </si>
  <si>
    <t>Name</t>
  </si>
  <si>
    <t>Difficulty</t>
  </si>
  <si>
    <t>Status</t>
  </si>
  <si>
    <t>Time</t>
  </si>
  <si>
    <t>Commission</t>
  </si>
  <si>
    <t>Serial No.</t>
  </si>
  <si>
    <t>BU02807</t>
  </si>
  <si>
    <t>BR02596</t>
  </si>
  <si>
    <t>IN00244</t>
  </si>
  <si>
    <t>GM00148</t>
  </si>
  <si>
    <t>CU00150</t>
  </si>
  <si>
    <t>MT01057</t>
  </si>
  <si>
    <t>Mini</t>
  </si>
  <si>
    <t>Year</t>
  </si>
  <si>
    <t># Open</t>
  </si>
  <si>
    <t>Total:</t>
  </si>
  <si>
    <t>Average:</t>
  </si>
  <si>
    <t>Date</t>
  </si>
  <si>
    <t>AQ</t>
  </si>
  <si>
    <t>GR</t>
  </si>
  <si>
    <t>TI</t>
  </si>
  <si>
    <t>OR</t>
  </si>
  <si>
    <t>AG</t>
  </si>
  <si>
    <t>Certificate No.</t>
  </si>
  <si>
    <t>Total</t>
  </si>
  <si>
    <t>5xxxxxxxxx</t>
  </si>
  <si>
    <t>3xxxxxxxxx</t>
  </si>
  <si>
    <t>8xxxxxxxxx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</si>
</sst>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[hh]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urier"/>
      <family val="3"/>
    </font>
  </fonts>
  <fills count="2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DAA1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FF6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3" xfId="0" applyFont="1" applyFill="1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20" fontId="5" fillId="0" borderId="16" xfId="0" applyNumberFormat="1" applyFont="1" applyBorder="1" applyAlignment="1">
      <alignment horizontal="left"/>
    </xf>
    <xf numFmtId="20" fontId="5" fillId="0" borderId="17" xfId="0" applyNumberFormat="1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8" xfId="0" applyFont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12" xfId="0" applyFill="1" applyBorder="1" applyAlignment="1">
      <alignment horizontal="left"/>
    </xf>
    <xf numFmtId="0" fontId="0" fillId="0" borderId="14" xfId="0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2" fillId="20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2" fillId="14" borderId="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65" fontId="0" fillId="0" borderId="20" xfId="0" applyNumberForma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CCFF66"/>
      <color rgb="FFFFFF66"/>
      <color rgb="FFFF9900"/>
      <color rgb="FFDAA100"/>
      <color rgb="FF00CC99"/>
      <color rgb="FF99FF33"/>
      <color rgb="FFFFCC00"/>
      <color rgb="FF66FFFF"/>
      <color rgb="FFFF9999"/>
      <color rgb="FF99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workbookViewId="0">
      <selection activeCell="J6" sqref="J6"/>
    </sheetView>
  </sheetViews>
  <sheetFormatPr baseColWidth="10" defaultRowHeight="15" x14ac:dyDescent="0.25"/>
  <cols>
    <col min="1" max="1" width="6.42578125" style="1" customWidth="1"/>
    <col min="2" max="2" width="9.140625" style="1" customWidth="1"/>
    <col min="3" max="3" width="10.5703125" style="55" customWidth="1"/>
    <col min="4" max="4" width="9" style="1" customWidth="1"/>
    <col min="5" max="5" width="17.7109375" customWidth="1"/>
    <col min="6" max="6" width="7.140625" style="1" customWidth="1"/>
    <col min="7" max="7" width="10.28515625" style="1" customWidth="1"/>
    <col min="8" max="8" width="11.42578125" style="1"/>
    <col min="9" max="9" width="11.42578125" style="26"/>
    <col min="10" max="10" width="12.7109375" style="26" customWidth="1"/>
  </cols>
  <sheetData>
    <row r="1" spans="1:10" ht="15.75" thickBot="1" x14ac:dyDescent="0.3">
      <c r="A1" s="11" t="s">
        <v>25</v>
      </c>
      <c r="B1" s="12" t="s">
        <v>39</v>
      </c>
      <c r="C1" s="36" t="s">
        <v>26</v>
      </c>
      <c r="D1" s="12" t="s">
        <v>27</v>
      </c>
      <c r="E1" s="13" t="s">
        <v>28</v>
      </c>
      <c r="F1" s="12" t="s">
        <v>40</v>
      </c>
      <c r="G1" s="12" t="s">
        <v>43</v>
      </c>
      <c r="H1" s="12" t="s">
        <v>29</v>
      </c>
      <c r="I1" s="31" t="s">
        <v>31</v>
      </c>
      <c r="J1" s="25" t="s">
        <v>49</v>
      </c>
    </row>
    <row r="2" spans="1:10" x14ac:dyDescent="0.25">
      <c r="A2" s="8">
        <v>1</v>
      </c>
      <c r="B2" s="9">
        <v>2009</v>
      </c>
      <c r="C2" s="37" t="s">
        <v>1</v>
      </c>
      <c r="D2" s="9">
        <v>50</v>
      </c>
      <c r="E2" s="10" t="s">
        <v>22</v>
      </c>
      <c r="F2" s="9">
        <v>1</v>
      </c>
      <c r="G2" s="19">
        <v>43221</v>
      </c>
      <c r="H2" s="56">
        <v>0.3125</v>
      </c>
      <c r="I2" s="21" t="s">
        <v>32</v>
      </c>
      <c r="J2" s="28" t="s">
        <v>51</v>
      </c>
    </row>
    <row r="3" spans="1:10" x14ac:dyDescent="0.25">
      <c r="A3" s="4">
        <v>5</v>
      </c>
      <c r="B3" s="2">
        <v>2010</v>
      </c>
      <c r="C3" s="38" t="s">
        <v>3</v>
      </c>
      <c r="D3" s="2">
        <v>80</v>
      </c>
      <c r="E3" s="10" t="s">
        <v>22</v>
      </c>
      <c r="F3" s="2">
        <v>2</v>
      </c>
      <c r="G3" s="20">
        <v>43288</v>
      </c>
      <c r="H3" s="57">
        <v>0.75</v>
      </c>
      <c r="I3" s="22" t="s">
        <v>33</v>
      </c>
      <c r="J3" s="29" t="s">
        <v>52</v>
      </c>
    </row>
    <row r="4" spans="1:10" x14ac:dyDescent="0.25">
      <c r="A4" s="4">
        <v>16</v>
      </c>
      <c r="B4" s="2">
        <v>2014</v>
      </c>
      <c r="C4" s="39" t="s">
        <v>6</v>
      </c>
      <c r="D4" s="2">
        <v>85</v>
      </c>
      <c r="E4" s="3" t="s">
        <v>22</v>
      </c>
      <c r="F4" s="2">
        <v>3</v>
      </c>
      <c r="G4" s="20">
        <v>43329</v>
      </c>
      <c r="H4" s="57">
        <v>0.55208333333333337</v>
      </c>
      <c r="I4" s="22" t="s">
        <v>34</v>
      </c>
      <c r="J4" s="29" t="s">
        <v>51</v>
      </c>
    </row>
    <row r="5" spans="1:10" x14ac:dyDescent="0.25">
      <c r="A5" s="4">
        <v>18</v>
      </c>
      <c r="B5" s="2">
        <v>2016</v>
      </c>
      <c r="C5" s="40" t="s">
        <v>9</v>
      </c>
      <c r="D5" s="2">
        <v>65</v>
      </c>
      <c r="E5" s="3" t="s">
        <v>22</v>
      </c>
      <c r="F5" s="2">
        <v>4</v>
      </c>
      <c r="G5" s="20">
        <v>43354</v>
      </c>
      <c r="H5" s="57">
        <v>0.4375</v>
      </c>
      <c r="I5" s="22" t="s">
        <v>37</v>
      </c>
      <c r="J5" s="29" t="s">
        <v>53</v>
      </c>
    </row>
    <row r="6" spans="1:10" x14ac:dyDescent="0.25">
      <c r="A6" s="4">
        <v>15</v>
      </c>
      <c r="B6" s="2">
        <v>2015</v>
      </c>
      <c r="C6" s="41" t="s">
        <v>8</v>
      </c>
      <c r="D6" s="2">
        <v>75</v>
      </c>
      <c r="E6" s="3" t="s">
        <v>24</v>
      </c>
      <c r="F6" s="2">
        <v>5</v>
      </c>
      <c r="G6" s="2"/>
      <c r="H6" s="57"/>
      <c r="I6" s="23" t="s">
        <v>36</v>
      </c>
      <c r="J6" s="29"/>
    </row>
    <row r="7" spans="1:10" x14ac:dyDescent="0.25">
      <c r="A7" s="4">
        <v>13</v>
      </c>
      <c r="B7" s="2">
        <v>2014</v>
      </c>
      <c r="C7" s="42" t="s">
        <v>7</v>
      </c>
      <c r="D7" s="2">
        <v>70</v>
      </c>
      <c r="E7" s="3" t="s">
        <v>23</v>
      </c>
      <c r="F7" s="2">
        <v>6</v>
      </c>
      <c r="G7" s="2"/>
      <c r="H7" s="57"/>
      <c r="I7" s="23" t="s">
        <v>35</v>
      </c>
      <c r="J7" s="29"/>
    </row>
    <row r="8" spans="1:10" x14ac:dyDescent="0.25">
      <c r="A8" s="4">
        <v>17</v>
      </c>
      <c r="B8" s="2">
        <v>2015</v>
      </c>
      <c r="C8" s="43" t="s">
        <v>0</v>
      </c>
      <c r="D8" s="2">
        <v>30</v>
      </c>
      <c r="E8" s="3" t="s">
        <v>21</v>
      </c>
      <c r="F8" s="2">
        <v>7</v>
      </c>
      <c r="G8" s="2"/>
      <c r="H8" s="57"/>
      <c r="I8" s="23" t="s">
        <v>44</v>
      </c>
      <c r="J8" s="29"/>
    </row>
    <row r="9" spans="1:10" x14ac:dyDescent="0.25">
      <c r="A9" s="4">
        <v>2</v>
      </c>
      <c r="B9" s="2">
        <v>2009</v>
      </c>
      <c r="C9" s="44" t="s">
        <v>2</v>
      </c>
      <c r="D9" s="2">
        <v>60</v>
      </c>
      <c r="E9" s="3" t="s">
        <v>21</v>
      </c>
      <c r="F9" s="2">
        <v>8</v>
      </c>
      <c r="G9" s="2"/>
      <c r="H9" s="57"/>
      <c r="I9" s="23" t="s">
        <v>45</v>
      </c>
      <c r="J9" s="29"/>
    </row>
    <row r="10" spans="1:10" x14ac:dyDescent="0.25">
      <c r="A10" s="4">
        <v>9</v>
      </c>
      <c r="B10" s="2">
        <v>2011</v>
      </c>
      <c r="C10" s="45" t="s">
        <v>13</v>
      </c>
      <c r="D10" s="2">
        <v>65</v>
      </c>
      <c r="E10" s="3" t="s">
        <v>21</v>
      </c>
      <c r="F10" s="2">
        <v>9</v>
      </c>
      <c r="G10" s="2"/>
      <c r="H10" s="57"/>
      <c r="I10" s="23" t="s">
        <v>46</v>
      </c>
      <c r="J10" s="29"/>
    </row>
    <row r="11" spans="1:10" x14ac:dyDescent="0.25">
      <c r="A11" s="4">
        <v>7</v>
      </c>
      <c r="B11" s="2">
        <v>2010</v>
      </c>
      <c r="C11" s="46" t="s">
        <v>10</v>
      </c>
      <c r="D11" s="2">
        <v>75</v>
      </c>
      <c r="E11" s="3" t="s">
        <v>21</v>
      </c>
      <c r="F11" s="2">
        <v>10</v>
      </c>
      <c r="G11" s="2"/>
      <c r="H11" s="57"/>
      <c r="I11" s="23" t="s">
        <v>47</v>
      </c>
      <c r="J11" s="29"/>
    </row>
    <row r="12" spans="1:10" x14ac:dyDescent="0.25">
      <c r="A12" s="4">
        <v>6</v>
      </c>
      <c r="B12" s="2">
        <v>2010</v>
      </c>
      <c r="C12" s="47" t="s">
        <v>4</v>
      </c>
      <c r="D12" s="2">
        <v>90</v>
      </c>
      <c r="E12" s="3" t="s">
        <v>21</v>
      </c>
      <c r="F12" s="2">
        <v>11</v>
      </c>
      <c r="G12" s="2"/>
      <c r="H12" s="57"/>
      <c r="I12" s="23" t="s">
        <v>48</v>
      </c>
      <c r="J12" s="29"/>
    </row>
    <row r="13" spans="1:10" x14ac:dyDescent="0.25">
      <c r="A13" s="4">
        <v>3</v>
      </c>
      <c r="B13" s="2">
        <v>2009</v>
      </c>
      <c r="C13" s="48" t="s">
        <v>12</v>
      </c>
      <c r="D13" s="2">
        <v>60</v>
      </c>
      <c r="E13" s="3" t="s">
        <v>17</v>
      </c>
      <c r="F13" s="2"/>
      <c r="G13" s="2"/>
      <c r="H13" s="57"/>
      <c r="I13" s="23"/>
      <c r="J13" s="29"/>
    </row>
    <row r="14" spans="1:10" x14ac:dyDescent="0.25">
      <c r="A14" s="4">
        <v>4</v>
      </c>
      <c r="B14" s="2">
        <v>2009</v>
      </c>
      <c r="C14" s="49" t="s">
        <v>11</v>
      </c>
      <c r="D14" s="2">
        <v>75</v>
      </c>
      <c r="E14" s="3" t="s">
        <v>17</v>
      </c>
      <c r="F14" s="2"/>
      <c r="G14" s="2"/>
      <c r="H14" s="57"/>
      <c r="I14" s="23"/>
      <c r="J14" s="29"/>
    </row>
    <row r="15" spans="1:10" x14ac:dyDescent="0.25">
      <c r="A15" s="4">
        <v>8</v>
      </c>
      <c r="B15" s="2">
        <v>2010</v>
      </c>
      <c r="C15" s="50" t="s">
        <v>20</v>
      </c>
      <c r="D15" s="2">
        <v>85</v>
      </c>
      <c r="E15" s="3" t="s">
        <v>30</v>
      </c>
      <c r="F15" s="2"/>
      <c r="G15" s="2"/>
      <c r="H15" s="57"/>
      <c r="I15" s="23"/>
      <c r="J15" s="29"/>
    </row>
    <row r="16" spans="1:10" x14ac:dyDescent="0.25">
      <c r="A16" s="4">
        <v>10</v>
      </c>
      <c r="B16" s="2">
        <v>2012</v>
      </c>
      <c r="C16" s="51" t="s">
        <v>5</v>
      </c>
      <c r="D16" s="2">
        <v>100</v>
      </c>
      <c r="E16" s="3" t="s">
        <v>17</v>
      </c>
      <c r="F16" s="2"/>
      <c r="G16" s="2"/>
      <c r="H16" s="57"/>
      <c r="I16" s="23"/>
      <c r="J16" s="29"/>
    </row>
    <row r="17" spans="1:10" x14ac:dyDescent="0.25">
      <c r="A17" s="4">
        <v>11</v>
      </c>
      <c r="B17" s="2">
        <v>2012</v>
      </c>
      <c r="C17" s="52" t="s">
        <v>14</v>
      </c>
      <c r="D17" s="2">
        <v>85</v>
      </c>
      <c r="E17" s="3" t="s">
        <v>18</v>
      </c>
      <c r="F17" s="2"/>
      <c r="G17" s="2"/>
      <c r="H17" s="57"/>
      <c r="I17" s="23"/>
      <c r="J17" s="29"/>
    </row>
    <row r="18" spans="1:10" x14ac:dyDescent="0.25">
      <c r="A18" s="4">
        <v>12</v>
      </c>
      <c r="B18" s="2">
        <v>2013</v>
      </c>
      <c r="C18" s="50" t="s">
        <v>38</v>
      </c>
      <c r="D18" s="2">
        <v>50</v>
      </c>
      <c r="E18" s="3" t="s">
        <v>30</v>
      </c>
      <c r="F18" s="2"/>
      <c r="G18" s="2"/>
      <c r="H18" s="57"/>
      <c r="I18" s="23"/>
      <c r="J18" s="29"/>
    </row>
    <row r="19" spans="1:10" x14ac:dyDescent="0.25">
      <c r="A19" s="4">
        <v>14</v>
      </c>
      <c r="B19" s="2">
        <v>2014</v>
      </c>
      <c r="C19" s="53" t="s">
        <v>15</v>
      </c>
      <c r="D19" s="2">
        <v>80</v>
      </c>
      <c r="E19" s="3" t="s">
        <v>17</v>
      </c>
      <c r="F19" s="2"/>
      <c r="G19" s="2"/>
      <c r="H19" s="57"/>
      <c r="I19" s="23"/>
      <c r="J19" s="29"/>
    </row>
    <row r="20" spans="1:10" ht="15.75" thickBot="1" x14ac:dyDescent="0.3">
      <c r="A20" s="5">
        <v>19</v>
      </c>
      <c r="B20" s="6">
        <v>2018</v>
      </c>
      <c r="C20" s="54" t="s">
        <v>16</v>
      </c>
      <c r="D20" s="6">
        <v>95</v>
      </c>
      <c r="E20" s="7" t="s">
        <v>19</v>
      </c>
      <c r="F20" s="6"/>
      <c r="G20" s="6"/>
      <c r="H20" s="58"/>
      <c r="I20" s="24"/>
      <c r="J20" s="30"/>
    </row>
    <row r="21" spans="1:10" x14ac:dyDescent="0.25">
      <c r="G21" s="1" t="s">
        <v>41</v>
      </c>
      <c r="H21" s="59">
        <f>SUM(H2:H20)</f>
        <v>2.0520833333333335</v>
      </c>
      <c r="I21" s="27"/>
    </row>
    <row r="22" spans="1:10" ht="15.75" thickBot="1" x14ac:dyDescent="0.3">
      <c r="G22" s="1" t="s">
        <v>42</v>
      </c>
      <c r="H22" s="60">
        <f>SUM(H2:H20)/COUNT(H2:H20)</f>
        <v>0.51302083333333337</v>
      </c>
      <c r="I22" s="27"/>
      <c r="J22" s="27"/>
    </row>
    <row r="23" spans="1:10" ht="15.75" thickBot="1" x14ac:dyDescent="0.3"/>
    <row r="24" spans="1:10" x14ac:dyDescent="0.25">
      <c r="E24" s="14" t="s">
        <v>22</v>
      </c>
      <c r="F24" s="15">
        <f>COUNTIF($E$2:$E$20,E24)</f>
        <v>4</v>
      </c>
      <c r="G24" s="18"/>
    </row>
    <row r="25" spans="1:10" x14ac:dyDescent="0.25">
      <c r="E25" s="16" t="s">
        <v>24</v>
      </c>
      <c r="F25" s="17">
        <f t="shared" ref="F25:F31" si="0">COUNTIF($E$2:$E$20,E25)</f>
        <v>1</v>
      </c>
      <c r="G25" s="18"/>
    </row>
    <row r="26" spans="1:10" x14ac:dyDescent="0.25">
      <c r="E26" s="16" t="s">
        <v>23</v>
      </c>
      <c r="F26" s="17">
        <f t="shared" si="0"/>
        <v>1</v>
      </c>
      <c r="G26" s="18"/>
    </row>
    <row r="27" spans="1:10" x14ac:dyDescent="0.25">
      <c r="E27" s="16" t="s">
        <v>21</v>
      </c>
      <c r="F27" s="17">
        <f t="shared" si="0"/>
        <v>5</v>
      </c>
      <c r="G27" s="18"/>
    </row>
    <row r="28" spans="1:10" x14ac:dyDescent="0.25">
      <c r="E28" s="16" t="s">
        <v>19</v>
      </c>
      <c r="F28" s="17">
        <f t="shared" si="0"/>
        <v>1</v>
      </c>
      <c r="G28" s="18"/>
    </row>
    <row r="29" spans="1:10" x14ac:dyDescent="0.25">
      <c r="E29" s="16" t="s">
        <v>18</v>
      </c>
      <c r="F29" s="17">
        <f t="shared" si="0"/>
        <v>1</v>
      </c>
      <c r="G29" s="18"/>
    </row>
    <row r="30" spans="1:10" x14ac:dyDescent="0.25">
      <c r="E30" s="16" t="s">
        <v>30</v>
      </c>
      <c r="F30" s="17">
        <f t="shared" si="0"/>
        <v>2</v>
      </c>
      <c r="G30" s="18"/>
    </row>
    <row r="31" spans="1:10" ht="15.75" thickBot="1" x14ac:dyDescent="0.3">
      <c r="E31" s="32" t="s">
        <v>17</v>
      </c>
      <c r="F31" s="33">
        <f t="shared" si="0"/>
        <v>4</v>
      </c>
      <c r="G31" s="18"/>
    </row>
    <row r="32" spans="1:10" ht="15.75" thickBot="1" x14ac:dyDescent="0.3">
      <c r="E32" s="34" t="s">
        <v>50</v>
      </c>
      <c r="F32" s="35">
        <f>SUM(F24:F31)</f>
        <v>19</v>
      </c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</sheetData>
  <autoFilter ref="A1:J20">
    <sortState ref="A2:J22">
      <sortCondition ref="F1:F20"/>
    </sortState>
  </autoFilter>
  <dataValidations count="1">
    <dataValidation type="list" allowBlank="1" showInputMessage="1" showErrorMessage="1" sqref="E2:E20">
      <formula1>$E$24:$E$31</formula1>
    </dataValidation>
  </dataValidations>
  <pageMargins left="0.7" right="0.7" top="0.78740157499999996" bottom="0.78740157499999996" header="0.3" footer="0.3"/>
  <pageSetup paperSize="9" scale="82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cp:lastPrinted>2018-10-14T07:53:04Z</cp:lastPrinted>
  <dcterms:created xsi:type="dcterms:W3CDTF">2018-10-12T16:24:57Z</dcterms:created>
  <dcterms:modified xsi:type="dcterms:W3CDTF">2018-10-14T08:09:01Z</dcterms:modified>
</cp:coreProperties>
</file>